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95" yWindow="15" windowWidth="14160" windowHeight="12645" activeTab="0"/>
  </bookViews>
  <sheets>
    <sheet name="Prepojovacie hrebene 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2" authorId="0">
      <text>
        <r>
          <rPr>
            <b/>
            <sz val="8"/>
            <color indexed="30"/>
            <rFont val="Arial"/>
            <family val="2"/>
          </rPr>
          <t>VLOŽ ZĽAVU V PERCENTÁCH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<sst xmlns="http://schemas.openxmlformats.org/spreadsheetml/2006/main" count="272" uniqueCount="205">
  <si>
    <t>Názov výrobku</t>
  </si>
  <si>
    <t>Mer.</t>
  </si>
  <si>
    <t>jed.</t>
  </si>
  <si>
    <t>bez DPH</t>
  </si>
  <si>
    <t>ks</t>
  </si>
  <si>
    <t>cena v EUR</t>
  </si>
  <si>
    <t>čiarový kód</t>
  </si>
  <si>
    <t>EAN</t>
  </si>
  <si>
    <t>hmotnosť</t>
  </si>
  <si>
    <t>(kg)</t>
  </si>
  <si>
    <t>EUR po zľave</t>
  </si>
  <si>
    <t>Napíš zľavu v %</t>
  </si>
  <si>
    <t>Objedn. kód</t>
  </si>
  <si>
    <t>Koncovka prepoj. lišty 1F, 16mm² (bal.10ks) 753</t>
  </si>
  <si>
    <t>Koncovka prepoj. lišty 3F, 16mm² (bal.10ks) 199</t>
  </si>
  <si>
    <t>Krytka kontaktov 5-dielna (bal.10ks) 356</t>
  </si>
  <si>
    <t>ELM01200</t>
  </si>
  <si>
    <t>ELM01360</t>
  </si>
  <si>
    <t>ELM01364</t>
  </si>
  <si>
    <t>ELM01362</t>
  </si>
  <si>
    <t>ELM01322</t>
  </si>
  <si>
    <t>ELM01363</t>
  </si>
  <si>
    <t>ELM01366</t>
  </si>
  <si>
    <t>ELM01367</t>
  </si>
  <si>
    <t>ELM01380</t>
  </si>
  <si>
    <t>ELM01382</t>
  </si>
  <si>
    <t>ELM01383</t>
  </si>
  <si>
    <t>ELM01460</t>
  </si>
  <si>
    <t>ELM01361</t>
  </si>
  <si>
    <t>ELM01365</t>
  </si>
  <si>
    <t>ELM01340</t>
  </si>
  <si>
    <t>ELM01343</t>
  </si>
  <si>
    <t>ELM01461</t>
  </si>
  <si>
    <t>ELM01381</t>
  </si>
  <si>
    <t>ELM01740</t>
  </si>
  <si>
    <t>PREPOJOVACIE  LIŠTY</t>
  </si>
  <si>
    <t>ELM00682</t>
  </si>
  <si>
    <t>ELM00701</t>
  </si>
  <si>
    <t>HREBENE VIDLIČKOVÉ 210 mm</t>
  </si>
  <si>
    <t>KONCOVKY, KRYTKY HREBEŇOV</t>
  </si>
  <si>
    <t>LIŠTY NULOVACIE 1000 mm, DRŽIAKY</t>
  </si>
  <si>
    <t>1F, 12M, Lišta prepoj.jazýč., 210mm, 63A  (bal.50ks) 238</t>
  </si>
  <si>
    <t>3F, 4x3M, Lišta prepoj.jazýč., 210mm, 63A  (bal.25ks) 62</t>
  </si>
  <si>
    <t>3F, 4x3M, Lišta prepoj.jazýč., 210mm, 80A  (bal.25ks) 313</t>
  </si>
  <si>
    <t>1F, 57M, Lišta prepoj.jazýč., 1000mm, 63A  (bal.50ks) 236</t>
  </si>
  <si>
    <t>1F, 57M, Lišta prepoj.jazýč., 1000mm, 80A  (bal.50ks) 237</t>
  </si>
  <si>
    <t>3F, 19x3M, Lišta prepoj.jazýč., 1000mm, 63A  (bal.20ks) 46</t>
  </si>
  <si>
    <t>3F, 19x3M, Lišta prepoj.jazýč., 1000mm, 80A  (bal.20ks) 48</t>
  </si>
  <si>
    <t>1F, 12M, Lišta prepoj.vidlič., 210mm, 65A  (bal.50ks) 57</t>
  </si>
  <si>
    <t>3F, 4x3M, Lišta prepoj.vidlič., 210mm, 63A, stred  (bal.25ks) 56</t>
  </si>
  <si>
    <t>3F, 4x3M, Lišta prepoj.vidlič., 210mm, 80A, stred  (bal.25ks) 233</t>
  </si>
  <si>
    <t>3F, 4x3M, Lišta prepoj.vidlič., 210mm, 63A  (bal.25ks) 58</t>
  </si>
  <si>
    <t>3F, 4x3M, Lišta prepoj.vidlič., 210mm, 80A  (bal.25ks) 228</t>
  </si>
  <si>
    <t>1F, 57M, Lišta prepoj.vidlič., 1000mm, 65A  (bal.50ks) 61</t>
  </si>
  <si>
    <t>1F, 57M, Lišta prepoj.vidlič., 1000mm, 90A  (bal.50ks) 331</t>
  </si>
  <si>
    <t>3F, 19x3M, Lišta prepoj.vidlič., 1000mm, 63A, stred  (bal.20ks) 60</t>
  </si>
  <si>
    <t>3F, 19x3M, Lišta prepoj.vidlič., 1000mm, 80A, stred  (bal.20ks) 59</t>
  </si>
  <si>
    <t>3F, 19x3M, Lišta prepoj.vidlič., 1000mm, 63A  (bal.20ks) 45</t>
  </si>
  <si>
    <t>3F, 19x3M, Lišta prepoj.vidlič., 1000mm, 80A  (bal.20ks) 47</t>
  </si>
  <si>
    <t>ELM00683</t>
  </si>
  <si>
    <t>Lišta nulovacia 1000mm NSCH 6,5x9 16mm2  63A  (bal.1ks) 102</t>
  </si>
  <si>
    <t>Lišta nulovacia 1000mm NSCH 10x15 25mm2 125A (bal.1ks) 116</t>
  </si>
  <si>
    <t>ELM00702</t>
  </si>
  <si>
    <t>SKLADOM</t>
  </si>
  <si>
    <t>HREBENE KOLÍKOVÉ (JAZÝČKOVÉ) 210 mm</t>
  </si>
  <si>
    <t>HREBENE VIDLIČKOVÉ 1 m</t>
  </si>
  <si>
    <t>HREBENE KOLÍKOVÉ (JAZÝČKOVÉ) 1 m</t>
  </si>
  <si>
    <t>ELM01342</t>
  </si>
  <si>
    <t>ELM01320</t>
  </si>
  <si>
    <t>ELM01402</t>
  </si>
  <si>
    <t>ELM01401</t>
  </si>
  <si>
    <t>HREBENE FÁZOVÉ PREPOJOVACIE PRE MOTOROVÉ SPÚŠŤAČE</t>
  </si>
  <si>
    <t>ELM01501</t>
  </si>
  <si>
    <t>ELM01500</t>
  </si>
  <si>
    <t>G-3L MS-M2 100mm vidlička, 2x3, 10mm2, M4, (bal.10ks), 243</t>
  </si>
  <si>
    <t>G-3L MS-M3 155mm vidlička, 3x3, 10mm2, M4, (bal.10ks), 239</t>
  </si>
  <si>
    <t>ELM01502</t>
  </si>
  <si>
    <t>ELM01503</t>
  </si>
  <si>
    <t>G-3L MS-M5 260mm vidlička, 5x3, 10mm2, M4, (bal.10ks), 290</t>
  </si>
  <si>
    <t>ELM01540</t>
  </si>
  <si>
    <t>ELM01541</t>
  </si>
  <si>
    <t>ELM01542</t>
  </si>
  <si>
    <t>G-3L MS-M4 210mm vidlička, 4x3, 10mm2, M4, (bal.10ks), 240</t>
  </si>
  <si>
    <t>2P, G-2L-210/10, 6x2, Lišta prepoj.vidlič., 210mm, 63A  (bal.25ks) 181</t>
  </si>
  <si>
    <t>2P, G-2L-1000/10, Lišta prepoj.vidlič., 1000mm, 63A  (bal.20ks) 345</t>
  </si>
  <si>
    <t>2P, S-2L-210/10, 6x2, kolík, 210mm, 63A, (bal.25ks), 192</t>
  </si>
  <si>
    <t>2P, S-2L-1000/10, 28x2, kolík, 1000mm, 63A, (bal.20ks), 193</t>
  </si>
  <si>
    <t>4P, G-4L 1000/16, 14x4, vidlička, 1000mm, 80A,(bal.15ks) 362</t>
  </si>
  <si>
    <t>4P, G-L1+N-L2+N-L3+N-1000/16P, 3x3+1, vidlička, 80A, (bal.15ks) 363</t>
  </si>
  <si>
    <t>4P, G-4L 210/16, 3x4, vidlička, 210mm, 80A,(bal.20ks) 361</t>
  </si>
  <si>
    <t>4P, S-4L-210/16, 3x4, kolík, 210mm, 80A, (bal.20ks), 367</t>
  </si>
  <si>
    <t>HREBENE 2, 4-PÓLOVÉ KOLÍKOVÉ (JAZÝČKOVÉ) 210 mm, 1000 mm</t>
  </si>
  <si>
    <t>4P, S-L1+N-L2+N-L3+N-1000/16P, 80A, (bal.5ks), vybočená 90°, 372</t>
  </si>
  <si>
    <t>63A, 230/400V</t>
  </si>
  <si>
    <t>125A, 230/400V</t>
  </si>
  <si>
    <t>12mm2, 210mm, prip. miest = 12, pre skrutku M5-M6, koncovka EK-C-1/10-16</t>
  </si>
  <si>
    <t>10mm2, 210mm, prip. miest = 12, pre skrutku M5-M6, koncovka EK-C-3/10</t>
  </si>
  <si>
    <t>16mm2, 210mm, prip. miest = 12, pre skrutku M5-M6, koncovka EK-C-2+3/16</t>
  </si>
  <si>
    <t>12mm2, 1m, prip. miest = 57, pre skrutku M5-M6, koncovka EK-C-1/10-16</t>
  </si>
  <si>
    <t>10mm2, 1m, prip. miest = 57, pre skrutku M5-M6, EK-C-3/10</t>
  </si>
  <si>
    <t>16mm2, 1m, prip. miest = 57, pre skrutku M5-M6, koncovka EK-C-2+3/16</t>
  </si>
  <si>
    <t>10mm2, 210mm, prip. miest = 12, pre skrutku M5-M6, koncovka EK-C-2/10</t>
  </si>
  <si>
    <t>10mm2, 1m, prip. miest = 56, pre skrutku M5-M6, koncovka EK-C-2/10</t>
  </si>
  <si>
    <t>16mm2, 1000mm, prip. miest = 56, pre skrutku M5-M6, koncovka EK-C-4/16</t>
  </si>
  <si>
    <t>16mm2, 1m, prip. miest = 54, pre skrutku M5-M6, koncovka EK-C-4/16</t>
  </si>
  <si>
    <t>16mm2, 210mm, prip. miest = 12, pre skrutku M5-M6, koncovka EK-C-4/16</t>
  </si>
  <si>
    <t>16mm2, 210mm, prip. miest = 12, pre skrutku M5-M6, C = vedená stredom, koncovka EK-C-2+3/16</t>
  </si>
  <si>
    <t>10mm2, 1m, prip. miest = 57, pre skrutku M5-M6, C = vedená stredom, koncovka EK-C-3/10</t>
  </si>
  <si>
    <t>16mm2, 1m, prip. miest = 57, pre skrutku M5-M6, C = vedená stredom, koncovka EK-C-2+3/16</t>
  </si>
  <si>
    <t>10mm2, 210mm, prip. miest = 12, rozmer kolíku 4x10,5mm, koncovka EK-C-1/10-16</t>
  </si>
  <si>
    <t>10mm2, 210mm, prip. miest = 12, rozmer kolíku 4x11,5mm, koncovka EK-C-3/10</t>
  </si>
  <si>
    <t>16mm2, 210mm, prip. miest = 12, rozmer kolíku 4x11,5mm, koncovka EK-C-2+3/16</t>
  </si>
  <si>
    <t>10mm2, 1m, prip. miest = 57, rozmer kolíku 4x10,5mm, koncovka EK-C-1/10-16</t>
  </si>
  <si>
    <t>16mm2, 1m, prip. miest = 57, rozmer kolíku 4x10,5mm, koncovka EK-C-1/10-16</t>
  </si>
  <si>
    <t>10mm2, 1m, prip. miest = 57, rozmer kolíku 4x11,5mm, EK-C-3/10</t>
  </si>
  <si>
    <t>16mm2, 1m, prip. miest = 57, rozmer kolíku 4x11,5mm, koncovka EK-C-2+3/16</t>
  </si>
  <si>
    <t>10mm2, 210mm, prip. miest = 12, rozmer kolíku 4x11,5mm, koncovka EK-C-2/10</t>
  </si>
  <si>
    <t>10mm2, 1m, prip. miest = 56, rozmer kolíku 4x11,5mm, koncovka EK-C-2/10</t>
  </si>
  <si>
    <t>16mm2, 210mm, prip. miest = 12, rozmer kolíku 4x11,5mm, koncovka EK-C-4/16</t>
  </si>
  <si>
    <t>S-3L MS-M2 100mm kolík, 2x3, 10mm2, M4, (bal.10ks), 286</t>
  </si>
  <si>
    <t>S-3L MS-M3 155mm kolík, 3x3, 10mm2, M4, (bal.10ks), 287</t>
  </si>
  <si>
    <t>S-3L MS-M4 210mm kolík, 4x3, 10mm2, M4, (bal.10ks), 288</t>
  </si>
  <si>
    <t>Popis</t>
  </si>
  <si>
    <t>HREBENE 2, 4-PÓLOVÉ VIDLIČKOVÉ 210 mm, 1000 mm</t>
  </si>
  <si>
    <t>4P, G-4L 1000/10, 14x4, vidlička, 1000mm, 63A,(bal.15ks) 376</t>
  </si>
  <si>
    <t>10mm2, 1m, prip. miest = 56, pre skrutku M5-M6, koncovka EK-C-4/10</t>
  </si>
  <si>
    <t>ELM01400</t>
  </si>
  <si>
    <t>ELM01399</t>
  </si>
  <si>
    <t>ELM01418</t>
  </si>
  <si>
    <t>www.elektrosystem.sk</t>
  </si>
  <si>
    <t>ELM01459</t>
  </si>
  <si>
    <t>ELM01304</t>
  </si>
  <si>
    <t>ELM01305</t>
  </si>
  <si>
    <t>ELM01314</t>
  </si>
  <si>
    <t>ELM01410</t>
  </si>
  <si>
    <t>4P, S-4L-1000/16, kolík, 1000mm, 80A, (bal.15ks), 095</t>
  </si>
  <si>
    <t>16mm2, 1m, prip. miest = 56, rozmer kolíku 4x11,5mm, koncovka EK-C-4/16</t>
  </si>
  <si>
    <t>ELM01240</t>
  </si>
  <si>
    <t>ELM01323</t>
  </si>
  <si>
    <t>4046931317110</t>
  </si>
  <si>
    <t>4025221014526</t>
  </si>
  <si>
    <t>4025221023016</t>
  </si>
  <si>
    <t>4025221023023</t>
  </si>
  <si>
    <t>4025221023030</t>
  </si>
  <si>
    <t>4025221023047</t>
  </si>
  <si>
    <t>4025221997744</t>
  </si>
  <si>
    <t>4025221997751</t>
  </si>
  <si>
    <t>4046931327041</t>
  </si>
  <si>
    <t>Sklad.č.</t>
  </si>
  <si>
    <t>1000057</t>
  </si>
  <si>
    <t>1000056</t>
  </si>
  <si>
    <t>1000233</t>
  </si>
  <si>
    <t>1000058</t>
  </si>
  <si>
    <t>1000228</t>
  </si>
  <si>
    <t>1000060</t>
  </si>
  <si>
    <t>1000059</t>
  </si>
  <si>
    <t>1000045</t>
  </si>
  <si>
    <t>1000047</t>
  </si>
  <si>
    <t>1000331</t>
  </si>
  <si>
    <t>1000238</t>
  </si>
  <si>
    <t>1000062</t>
  </si>
  <si>
    <t>1000313</t>
  </si>
  <si>
    <t>1000236</t>
  </si>
  <si>
    <t>1000237</t>
  </si>
  <si>
    <t>1000046</t>
  </si>
  <si>
    <t>1000048</t>
  </si>
  <si>
    <t>1000079</t>
  </si>
  <si>
    <t>1000199</t>
  </si>
  <si>
    <t>1000356</t>
  </si>
  <si>
    <t>1000753</t>
  </si>
  <si>
    <t>1000102</t>
  </si>
  <si>
    <t>1000116</t>
  </si>
  <si>
    <t>1000016</t>
  </si>
  <si>
    <t>1000278</t>
  </si>
  <si>
    <t>1000181</t>
  </si>
  <si>
    <t>1000345</t>
  </si>
  <si>
    <t>1000361</t>
  </si>
  <si>
    <t>1000376</t>
  </si>
  <si>
    <t>1000362</t>
  </si>
  <si>
    <t>1000363</t>
  </si>
  <si>
    <t>1000192</t>
  </si>
  <si>
    <t>1000193</t>
  </si>
  <si>
    <t>1000095</t>
  </si>
  <si>
    <t>1000372</t>
  </si>
  <si>
    <t>1000243</t>
  </si>
  <si>
    <t>1000239</t>
  </si>
  <si>
    <t>1000240</t>
  </si>
  <si>
    <t>1000290</t>
  </si>
  <si>
    <t>1000286</t>
  </si>
  <si>
    <t>1000287</t>
  </si>
  <si>
    <t>Lišta nulovací NSCH 8x8 10mm2 380V 40A</t>
  </si>
  <si>
    <t>1000014</t>
  </si>
  <si>
    <t>ELM00681</t>
  </si>
  <si>
    <t>ELM00684</t>
  </si>
  <si>
    <t>1000152</t>
  </si>
  <si>
    <t>Lišta nulovací NSCH 10x10 25mm2 380V 100A</t>
  </si>
  <si>
    <t>Držiak na DIN lištu k nulov. lište NSCH6x8,8x8,6,5x9,(bal.50ks) 16</t>
  </si>
  <si>
    <t>Držiak na DIN lištu k nulov. lište NSCH10x10,0x15,15x10 (bal.50ks) 278</t>
  </si>
  <si>
    <t>ELM00700</t>
  </si>
  <si>
    <t>1000015</t>
  </si>
  <si>
    <t>Držák NSCHT 1 k nul.liště 6x8, 8x8, 6,5x9</t>
  </si>
  <si>
    <t>Koncovka prepoj. lišty 3F, 10mm² (bal.10ks) 79 EK-C-1/10</t>
  </si>
  <si>
    <t>ELM01464</t>
  </si>
  <si>
    <t>Koncovka propoj.hřebenů 4F 16mm2 EK-C-4/16 (bal.10ks) 375</t>
  </si>
  <si>
    <t>od 1.1.2024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</si>
</sst>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#,##0.0&quot;0&quot;"/>
    <numFmt numFmtId="167" formatCode="##&quot; &quot;###"/>
    <numFmt numFmtId="168" formatCode="_-* #,##0.00\ _D_M_-;\-* #,##0.00\ _D_M_-;_-* &quot;-&quot;??\ _D_M_-;_-@_-"/>
    <numFmt numFmtId="169" formatCode="0.000"/>
    <numFmt numFmtId="170" formatCode="0.0000"/>
    <numFmt numFmtId="171" formatCode="0.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#,##0.00\ &quot;Kč&quot;;\-#,##0.00\ &quot;Kč&quot;"/>
    <numFmt numFmtId="178" formatCode="#,##0.00\ &quot;Kč&quot;"/>
    <numFmt numFmtId="179" formatCode="_-* #,##0\ &quot;Sk&quot;_-;\-* #,##0\ &quot;Sk&quot;_-;_-* &quot;-&quot;\ &quot;Sk&quot;_-;_-@_-"/>
    <numFmt numFmtId="180" formatCode="_-* #,##0\ _S_k_-;\-* #,##0\ _S_k_-;_-* &quot;-&quot;\ _S_k_-;_-@_-"/>
    <numFmt numFmtId="181" formatCode="_-* #,##0.00\ &quot;Sk&quot;_-;\-* #,##0.00\ &quot;Sk&quot;_-;_-* &quot;-&quot;??\ &quot;Sk&quot;_-;_-@_-"/>
    <numFmt numFmtId="182" formatCode="_-* #,##0.00\ _S_k_-;\-* #,##0.00\ _S_k_-;_-* &quot;-&quot;??\ _S_k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1"/>
      <color indexed="10"/>
      <name val="Arial CE"/>
      <family val="2"/>
    </font>
    <font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14"/>
      <color indexed="10"/>
      <name val="Arial CE"/>
      <family val="0"/>
    </font>
    <font>
      <b/>
      <sz val="9"/>
      <color indexed="10"/>
      <name val="Arial CE"/>
      <family val="0"/>
    </font>
    <font>
      <sz val="10"/>
      <color indexed="10"/>
      <name val="Arial CE"/>
      <family val="0"/>
    </font>
    <font>
      <sz val="9"/>
      <name val="Tahoma"/>
      <family val="2"/>
    </font>
    <font>
      <b/>
      <sz val="8"/>
      <color indexed="30"/>
      <name val="Arial"/>
      <family val="2"/>
    </font>
    <font>
      <sz val="12"/>
      <color indexed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5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2.5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b/>
      <sz val="10"/>
      <color indexed="9"/>
      <name val="Arial CE"/>
      <family val="0"/>
    </font>
    <font>
      <b/>
      <sz val="10"/>
      <color indexed="60"/>
      <name val="Arial CE"/>
      <family val="0"/>
    </font>
    <font>
      <b/>
      <sz val="10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5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5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b/>
      <sz val="10"/>
      <color theme="0"/>
      <name val="Arial CE"/>
      <family val="0"/>
    </font>
    <font>
      <b/>
      <sz val="10"/>
      <color rgb="FFC00000"/>
      <name val="Arial CE"/>
      <family val="0"/>
    </font>
    <font>
      <b/>
      <sz val="10"/>
      <color rgb="FF0070C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9" fontId="3" fillId="0" borderId="0" xfId="0" applyNumberFormat="1" applyFont="1" applyFill="1" applyBorder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1" fontId="54" fillId="0" borderId="0" xfId="0" applyNumberFormat="1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/>
      <protection locked="0"/>
    </xf>
    <xf numFmtId="169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69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69" fontId="5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9" fontId="3" fillId="0" borderId="0" xfId="0" applyNumberFormat="1" applyFont="1" applyFill="1" applyBorder="1" applyAlignment="1" applyProtection="1">
      <alignment horizontal="right"/>
      <protection locked="0"/>
    </xf>
    <xf numFmtId="169" fontId="5" fillId="0" borderId="0" xfId="0" applyNumberFormat="1" applyFont="1" applyFill="1" applyBorder="1" applyAlignment="1" applyProtection="1">
      <alignment horizontal="center" vertical="center"/>
      <protection locked="0"/>
    </xf>
    <xf numFmtId="169" fontId="55" fillId="35" borderId="0" xfId="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66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 quotePrefix="1">
      <alignment/>
      <protection locked="0"/>
    </xf>
    <xf numFmtId="169" fontId="56" fillId="0" borderId="0" xfId="0" applyNumberFormat="1" applyFont="1" applyBorder="1" applyAlignment="1" applyProtection="1">
      <alignment horizontal="right" vertical="center"/>
      <protection locked="0"/>
    </xf>
    <xf numFmtId="1" fontId="57" fillId="0" borderId="0" xfId="0" applyNumberFormat="1" applyFont="1" applyFill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0" fontId="7" fillId="36" borderId="14" xfId="0" applyFont="1" applyFill="1" applyBorder="1" applyAlignment="1" applyProtection="1">
      <alignment horizontal="center" vertical="center"/>
      <protection locked="0"/>
    </xf>
    <xf numFmtId="0" fontId="7" fillId="36" borderId="15" xfId="0" applyFont="1" applyFill="1" applyBorder="1" applyAlignment="1" applyProtection="1">
      <alignment horizontal="center" vertical="center"/>
      <protection locked="0"/>
    </xf>
    <xf numFmtId="0" fontId="7" fillId="36" borderId="16" xfId="0" applyFont="1" applyFill="1" applyBorder="1" applyAlignment="1" applyProtection="1">
      <alignment horizontal="center" vertical="center"/>
      <protection locked="0"/>
    </xf>
    <xf numFmtId="0" fontId="7" fillId="36" borderId="17" xfId="0" applyFont="1" applyFill="1" applyBorder="1" applyAlignment="1" applyProtection="1">
      <alignment horizontal="center" vertical="center"/>
      <protection locked="0"/>
    </xf>
    <xf numFmtId="0" fontId="12" fillId="36" borderId="17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0" fontId="7" fillId="36" borderId="11" xfId="0" applyFont="1" applyFill="1" applyBorder="1" applyAlignment="1" applyProtection="1">
      <alignment horizontal="center" vertical="center"/>
      <protection/>
    </xf>
    <xf numFmtId="0" fontId="7" fillId="36" borderId="18" xfId="0" applyFont="1" applyFill="1" applyBorder="1" applyAlignment="1" applyProtection="1">
      <alignment horizontal="center" vertical="center"/>
      <protection/>
    </xf>
    <xf numFmtId="166" fontId="5" fillId="34" borderId="14" xfId="0" applyNumberFormat="1" applyFont="1" applyFill="1" applyBorder="1" applyAlignment="1" applyProtection="1">
      <alignment horizontal="center" vertical="center"/>
      <protection/>
    </xf>
    <xf numFmtId="166" fontId="5" fillId="34" borderId="16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169" fontId="0" fillId="0" borderId="0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66" fontId="2" fillId="0" borderId="0" xfId="0" applyNumberFormat="1" applyFont="1" applyBorder="1" applyAlignment="1" applyProtection="1">
      <alignment horizontal="right"/>
      <protection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34" borderId="19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1" fontId="0" fillId="0" borderId="0" xfId="0" applyNumberFormat="1" applyBorder="1" applyAlignment="1" applyProtection="1">
      <alignment/>
      <protection locked="0"/>
    </xf>
    <xf numFmtId="169" fontId="0" fillId="0" borderId="0" xfId="0" applyNumberFormat="1" applyFont="1" applyAlignment="1" applyProtection="1">
      <alignment horizontal="right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ezimal_Tabelle1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Percent" xfId="47"/>
    <cellStyle name="Followed Hyperlink" xfId="48"/>
    <cellStyle name="Poznámka" xfId="49"/>
    <cellStyle name="Prepojená bunka" xfId="50"/>
    <cellStyle name="Spolu" xfId="51"/>
    <cellStyle name="Standard_Tabelle1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ll\Documents\K&#243;pia%20-%20ELM%20-%20Eleman_du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ik"/>
      <sheetName val="sklad_duel"/>
      <sheetName val="vysvětlivky"/>
      <sheetName val="inf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2" sqref="G2"/>
    </sheetView>
  </sheetViews>
  <sheetFormatPr defaultColWidth="42.625" defaultRowHeight="12.75"/>
  <cols>
    <col min="1" max="1" width="11.125" style="24" customWidth="1"/>
    <col min="2" max="2" width="10.375" style="24" bestFit="1" customWidth="1"/>
    <col min="3" max="3" width="59.875" style="25" customWidth="1"/>
    <col min="4" max="4" width="12.00390625" style="25" customWidth="1"/>
    <col min="5" max="5" width="6.00390625" style="26" customWidth="1"/>
    <col min="6" max="6" width="9.00390625" style="47" customWidth="1"/>
    <col min="7" max="7" width="9.875" style="27" customWidth="1"/>
    <col min="8" max="8" width="15.25390625" style="9" customWidth="1"/>
    <col min="9" max="9" width="9.875" style="10" customWidth="1"/>
    <col min="10" max="10" width="10.875" style="26" customWidth="1"/>
    <col min="11" max="16" width="15.25390625" style="11" customWidth="1"/>
    <col min="17" max="16384" width="42.625" style="11" customWidth="1"/>
  </cols>
  <sheetData>
    <row r="1" spans="1:9" ht="28.5" customHeight="1" thickBot="1">
      <c r="A1" s="33"/>
      <c r="B1" s="33"/>
      <c r="C1" s="34" t="s">
        <v>35</v>
      </c>
      <c r="D1" s="34"/>
      <c r="E1" s="34"/>
      <c r="F1" s="39"/>
      <c r="G1" s="8" t="s">
        <v>11</v>
      </c>
      <c r="I1" s="29" t="s">
        <v>129</v>
      </c>
    </row>
    <row r="2" spans="1:7" ht="17.25" customHeight="1" thickBot="1">
      <c r="A2" s="35"/>
      <c r="B2" s="35"/>
      <c r="C2" s="37" t="s">
        <v>204</v>
      </c>
      <c r="D2" s="36"/>
      <c r="E2" s="36"/>
      <c r="F2" s="40"/>
      <c r="G2" s="2">
        <v>0</v>
      </c>
    </row>
    <row r="3" spans="1:9" s="15" customFormat="1" ht="13.5" customHeight="1">
      <c r="A3" s="54" t="s">
        <v>148</v>
      </c>
      <c r="B3" s="54" t="s">
        <v>12</v>
      </c>
      <c r="C3" s="50" t="s">
        <v>0</v>
      </c>
      <c r="D3" s="52" t="s">
        <v>122</v>
      </c>
      <c r="E3" s="12" t="s">
        <v>1</v>
      </c>
      <c r="F3" s="41" t="s">
        <v>5</v>
      </c>
      <c r="G3" s="48" t="s">
        <v>10</v>
      </c>
      <c r="H3" s="13" t="s">
        <v>6</v>
      </c>
      <c r="I3" s="14" t="s">
        <v>8</v>
      </c>
    </row>
    <row r="4" spans="1:9" s="15" customFormat="1" ht="14.25" customHeight="1">
      <c r="A4" s="55"/>
      <c r="B4" s="55"/>
      <c r="C4" s="51"/>
      <c r="D4" s="53"/>
      <c r="E4" s="17" t="s">
        <v>2</v>
      </c>
      <c r="F4" s="42" t="s">
        <v>3</v>
      </c>
      <c r="G4" s="49"/>
      <c r="H4" s="18" t="s">
        <v>7</v>
      </c>
      <c r="I4" s="19" t="s">
        <v>9</v>
      </c>
    </row>
    <row r="5" spans="1:9" s="16" customFormat="1" ht="13.5" customHeight="1">
      <c r="A5" s="3"/>
      <c r="B5" s="3"/>
      <c r="C5" s="30" t="s">
        <v>38</v>
      </c>
      <c r="D5" s="5"/>
      <c r="E5" s="20"/>
      <c r="F5" s="43"/>
      <c r="G5" s="21"/>
      <c r="H5" s="7"/>
      <c r="I5" s="22"/>
    </row>
    <row r="6" spans="1:14" ht="15">
      <c r="A6" s="3" t="s">
        <v>16</v>
      </c>
      <c r="B6" s="3" t="s">
        <v>149</v>
      </c>
      <c r="C6" s="6" t="s">
        <v>48</v>
      </c>
      <c r="D6" s="11" t="s">
        <v>95</v>
      </c>
      <c r="E6" s="20" t="s">
        <v>4</v>
      </c>
      <c r="F6" s="57">
        <v>3.076</v>
      </c>
      <c r="G6" s="1">
        <f>F6*((100-$G$2)/100)</f>
        <v>3.076</v>
      </c>
      <c r="H6" s="9">
        <v>4046931001330</v>
      </c>
      <c r="I6" s="10">
        <v>0.07</v>
      </c>
      <c r="J6" s="23" t="s">
        <v>63</v>
      </c>
      <c r="N6" s="56"/>
    </row>
    <row r="7" spans="1:14" ht="15">
      <c r="A7" s="3" t="s">
        <v>17</v>
      </c>
      <c r="B7" s="3" t="s">
        <v>150</v>
      </c>
      <c r="C7" s="6" t="s">
        <v>49</v>
      </c>
      <c r="D7" s="11" t="s">
        <v>96</v>
      </c>
      <c r="E7" s="20" t="s">
        <v>4</v>
      </c>
      <c r="F7" s="57">
        <v>5.497</v>
      </c>
      <c r="G7" s="1">
        <f>F7*((100-$G$2)/100)</f>
        <v>5.497</v>
      </c>
      <c r="H7" s="38" t="s">
        <v>147</v>
      </c>
      <c r="I7" s="10">
        <v>0.082</v>
      </c>
      <c r="J7" s="23" t="s">
        <v>63</v>
      </c>
      <c r="N7" s="56"/>
    </row>
    <row r="8" spans="1:14" ht="15">
      <c r="A8" s="4" t="s">
        <v>28</v>
      </c>
      <c r="B8" s="3" t="s">
        <v>151</v>
      </c>
      <c r="C8" s="6" t="s">
        <v>50</v>
      </c>
      <c r="D8" s="11" t="s">
        <v>106</v>
      </c>
      <c r="E8" s="20" t="s">
        <v>4</v>
      </c>
      <c r="F8" s="57">
        <v>8.018</v>
      </c>
      <c r="G8" s="1">
        <f>F8*((100-$G$2)/100)</f>
        <v>8.018</v>
      </c>
      <c r="H8" s="9">
        <v>4046931021048</v>
      </c>
      <c r="I8" s="10">
        <v>0.113</v>
      </c>
      <c r="N8" s="56"/>
    </row>
    <row r="9" spans="1:14" ht="15">
      <c r="A9" s="3" t="s">
        <v>18</v>
      </c>
      <c r="B9" s="3" t="s">
        <v>152</v>
      </c>
      <c r="C9" s="6" t="s">
        <v>51</v>
      </c>
      <c r="D9" s="11" t="s">
        <v>96</v>
      </c>
      <c r="E9" s="20" t="s">
        <v>4</v>
      </c>
      <c r="F9" s="57">
        <v>6.193</v>
      </c>
      <c r="G9" s="1">
        <f>F9*((100-$G$2)/100)</f>
        <v>6.193</v>
      </c>
      <c r="H9" s="9">
        <v>4046931031566</v>
      </c>
      <c r="I9" s="10">
        <v>0.084</v>
      </c>
      <c r="N9" s="56"/>
    </row>
    <row r="10" spans="1:14" ht="15">
      <c r="A10" s="3" t="s">
        <v>29</v>
      </c>
      <c r="B10" s="3" t="s">
        <v>153</v>
      </c>
      <c r="C10" s="6" t="s">
        <v>52</v>
      </c>
      <c r="D10" s="11" t="s">
        <v>97</v>
      </c>
      <c r="E10" s="20" t="s">
        <v>4</v>
      </c>
      <c r="F10" s="57">
        <v>8.472</v>
      </c>
      <c r="G10" s="1">
        <f>F10*((100-$G$2)/100)</f>
        <v>8.472</v>
      </c>
      <c r="H10" s="9">
        <v>4046931024582</v>
      </c>
      <c r="I10" s="10">
        <v>0.117</v>
      </c>
      <c r="N10" s="56"/>
    </row>
    <row r="11" spans="1:14" s="16" customFormat="1" ht="13.5" customHeight="1">
      <c r="A11" s="3"/>
      <c r="B11" s="3"/>
      <c r="C11" s="30" t="s">
        <v>65</v>
      </c>
      <c r="D11" s="5"/>
      <c r="E11" s="20"/>
      <c r="F11" s="44"/>
      <c r="G11" s="1"/>
      <c r="H11" s="9"/>
      <c r="I11" s="10"/>
      <c r="K11" s="11"/>
      <c r="L11" s="11"/>
      <c r="M11" s="11"/>
      <c r="N11" s="56"/>
    </row>
    <row r="12" spans="1:14" ht="15">
      <c r="A12" s="3" t="s">
        <v>20</v>
      </c>
      <c r="B12" s="3">
        <v>1000061</v>
      </c>
      <c r="C12" s="6" t="s">
        <v>53</v>
      </c>
      <c r="D12" s="11" t="s">
        <v>98</v>
      </c>
      <c r="E12" s="20" t="s">
        <v>4</v>
      </c>
      <c r="F12" s="57">
        <v>11.996</v>
      </c>
      <c r="G12" s="1">
        <f>F12*((100-$G$2)/100)</f>
        <v>11.996</v>
      </c>
      <c r="H12" s="9">
        <v>8592847002306</v>
      </c>
      <c r="I12" s="10">
        <v>0.231</v>
      </c>
      <c r="J12" s="23" t="s">
        <v>63</v>
      </c>
      <c r="N12" s="56"/>
    </row>
    <row r="13" spans="1:14" ht="15">
      <c r="A13" s="3" t="s">
        <v>19</v>
      </c>
      <c r="B13" s="3" t="s">
        <v>154</v>
      </c>
      <c r="C13" s="6" t="s">
        <v>55</v>
      </c>
      <c r="D13" s="11" t="s">
        <v>107</v>
      </c>
      <c r="E13" s="20" t="s">
        <v>4</v>
      </c>
      <c r="F13" s="57">
        <v>23.147</v>
      </c>
      <c r="G13" s="1">
        <f>F13*((100-$G$2)/100)</f>
        <v>23.147</v>
      </c>
      <c r="H13" s="9">
        <v>4046931020973</v>
      </c>
      <c r="I13" s="10">
        <v>0.427</v>
      </c>
      <c r="J13" s="23" t="s">
        <v>63</v>
      </c>
      <c r="N13" s="56"/>
    </row>
    <row r="14" spans="1:14" ht="15">
      <c r="A14" s="4" t="s">
        <v>21</v>
      </c>
      <c r="B14" s="3" t="s">
        <v>155</v>
      </c>
      <c r="C14" s="6" t="s">
        <v>56</v>
      </c>
      <c r="D14" s="11" t="s">
        <v>108</v>
      </c>
      <c r="E14" s="20" t="s">
        <v>4</v>
      </c>
      <c r="F14" s="57">
        <v>32.728</v>
      </c>
      <c r="G14" s="1">
        <f>F14*((100-$G$2)/100)</f>
        <v>32.728</v>
      </c>
      <c r="H14" s="9">
        <v>4046931021215</v>
      </c>
      <c r="I14" s="10">
        <v>0.584</v>
      </c>
      <c r="J14" s="23" t="s">
        <v>63</v>
      </c>
      <c r="N14" s="56"/>
    </row>
    <row r="15" spans="1:14" ht="15">
      <c r="A15" s="3" t="s">
        <v>22</v>
      </c>
      <c r="B15" s="3" t="s">
        <v>156</v>
      </c>
      <c r="C15" s="6" t="s">
        <v>57</v>
      </c>
      <c r="D15" s="11" t="s">
        <v>99</v>
      </c>
      <c r="E15" s="20" t="s">
        <v>4</v>
      </c>
      <c r="F15" s="57">
        <v>22.642</v>
      </c>
      <c r="G15" s="1">
        <f>F15*((100-$G$2)/100)</f>
        <v>22.642</v>
      </c>
      <c r="H15" s="9">
        <v>4046931031917</v>
      </c>
      <c r="I15" s="10">
        <v>0.437</v>
      </c>
      <c r="N15" s="56"/>
    </row>
    <row r="16" spans="1:14" ht="15">
      <c r="A16" s="3" t="s">
        <v>23</v>
      </c>
      <c r="B16" s="3" t="s">
        <v>157</v>
      </c>
      <c r="C16" s="6" t="s">
        <v>58</v>
      </c>
      <c r="D16" s="11" t="s">
        <v>100</v>
      </c>
      <c r="E16" s="20" t="s">
        <v>4</v>
      </c>
      <c r="F16" s="57">
        <v>32.728</v>
      </c>
      <c r="G16" s="1">
        <f>F16*((100-$G$2)/100)</f>
        <v>32.728</v>
      </c>
      <c r="H16" s="9">
        <v>4046931024940</v>
      </c>
      <c r="I16" s="10">
        <v>0.595</v>
      </c>
      <c r="N16" s="56"/>
    </row>
    <row r="17" spans="1:14" ht="15">
      <c r="A17" s="4" t="s">
        <v>138</v>
      </c>
      <c r="B17" s="3" t="s">
        <v>158</v>
      </c>
      <c r="C17" s="6" t="s">
        <v>54</v>
      </c>
      <c r="D17" s="6"/>
      <c r="E17" s="20" t="s">
        <v>4</v>
      </c>
      <c r="F17" s="57">
        <v>20.121</v>
      </c>
      <c r="G17" s="1">
        <f>F17*((100-$G$2)/100)</f>
        <v>20.121</v>
      </c>
      <c r="H17" s="9">
        <v>4046931001309</v>
      </c>
      <c r="I17" s="10">
        <v>0.336</v>
      </c>
      <c r="N17" s="56"/>
    </row>
    <row r="18" spans="1:14" s="16" customFormat="1" ht="13.5" customHeight="1">
      <c r="A18" s="3"/>
      <c r="B18" s="3"/>
      <c r="C18" s="30" t="s">
        <v>64</v>
      </c>
      <c r="D18" s="5"/>
      <c r="E18" s="20"/>
      <c r="F18" s="44"/>
      <c r="G18" s="1"/>
      <c r="H18" s="9"/>
      <c r="I18" s="10"/>
      <c r="K18" s="11"/>
      <c r="L18" s="11"/>
      <c r="M18" s="11"/>
      <c r="N18" s="56"/>
    </row>
    <row r="19" spans="1:14" ht="15">
      <c r="A19" s="3" t="s">
        <v>30</v>
      </c>
      <c r="B19" s="3" t="s">
        <v>159</v>
      </c>
      <c r="C19" s="6" t="s">
        <v>41</v>
      </c>
      <c r="D19" s="11" t="s">
        <v>109</v>
      </c>
      <c r="E19" s="20" t="s">
        <v>4</v>
      </c>
      <c r="F19" s="57">
        <v>3.273</v>
      </c>
      <c r="G19" s="1">
        <f>F19*((100-$G$2)/100)</f>
        <v>3.273</v>
      </c>
      <c r="H19" s="9">
        <v>4046931004300</v>
      </c>
      <c r="I19" s="10">
        <v>0.032</v>
      </c>
      <c r="J19" s="23" t="s">
        <v>63</v>
      </c>
      <c r="N19" s="56"/>
    </row>
    <row r="20" spans="1:14" ht="15">
      <c r="A20" s="3" t="s">
        <v>24</v>
      </c>
      <c r="B20" s="3" t="s">
        <v>160</v>
      </c>
      <c r="C20" s="6" t="s">
        <v>42</v>
      </c>
      <c r="D20" s="11" t="s">
        <v>110</v>
      </c>
      <c r="E20" s="20" t="s">
        <v>4</v>
      </c>
      <c r="F20" s="57">
        <v>5.446</v>
      </c>
      <c r="G20" s="1">
        <f>F20*((100-$G$2)/100)</f>
        <v>5.446</v>
      </c>
      <c r="H20" s="9">
        <v>4046931030811</v>
      </c>
      <c r="I20" s="10">
        <v>0.081</v>
      </c>
      <c r="J20" s="23" t="s">
        <v>63</v>
      </c>
      <c r="N20" s="56"/>
    </row>
    <row r="21" spans="1:14" ht="15">
      <c r="A21" s="3" t="s">
        <v>33</v>
      </c>
      <c r="B21" s="3" t="s">
        <v>161</v>
      </c>
      <c r="C21" s="6" t="s">
        <v>43</v>
      </c>
      <c r="D21" s="11" t="s">
        <v>111</v>
      </c>
      <c r="E21" s="20" t="s">
        <v>4</v>
      </c>
      <c r="F21" s="57">
        <v>9.781</v>
      </c>
      <c r="G21" s="1">
        <f>F21*((100-$G$2)/100)</f>
        <v>9.781</v>
      </c>
      <c r="H21" s="9">
        <v>4046931031061</v>
      </c>
      <c r="I21" s="10">
        <v>0.111</v>
      </c>
      <c r="N21" s="56"/>
    </row>
    <row r="22" spans="1:14" s="16" customFormat="1" ht="13.5" customHeight="1">
      <c r="A22" s="3"/>
      <c r="B22" s="3"/>
      <c r="C22" s="30" t="s">
        <v>66</v>
      </c>
      <c r="D22" s="5"/>
      <c r="E22" s="20"/>
      <c r="F22" s="44"/>
      <c r="G22" s="1"/>
      <c r="H22" s="9"/>
      <c r="I22" s="10"/>
      <c r="K22" s="11"/>
      <c r="L22" s="11"/>
      <c r="M22" s="11"/>
      <c r="N22" s="56"/>
    </row>
    <row r="23" spans="1:14" ht="15">
      <c r="A23" s="4" t="s">
        <v>67</v>
      </c>
      <c r="B23" s="3" t="s">
        <v>162</v>
      </c>
      <c r="C23" s="6" t="s">
        <v>44</v>
      </c>
      <c r="D23" s="11" t="s">
        <v>112</v>
      </c>
      <c r="E23" s="20" t="s">
        <v>4</v>
      </c>
      <c r="F23" s="57">
        <v>12.052</v>
      </c>
      <c r="G23" s="1">
        <f>F23*((100-$G$2)/100)</f>
        <v>12.052</v>
      </c>
      <c r="H23" s="9">
        <v>4046931004539</v>
      </c>
      <c r="I23" s="10">
        <v>0.161</v>
      </c>
      <c r="J23" s="23" t="s">
        <v>63</v>
      </c>
      <c r="N23" s="56"/>
    </row>
    <row r="24" spans="1:14" ht="15">
      <c r="A24" s="3" t="s">
        <v>31</v>
      </c>
      <c r="B24" s="3" t="s">
        <v>163</v>
      </c>
      <c r="C24" s="6" t="s">
        <v>45</v>
      </c>
      <c r="D24" s="11" t="s">
        <v>113</v>
      </c>
      <c r="E24" s="20" t="s">
        <v>4</v>
      </c>
      <c r="F24" s="57">
        <v>14.574</v>
      </c>
      <c r="G24" s="1">
        <f>F24*((100-$G$2)/100)</f>
        <v>14.574</v>
      </c>
      <c r="H24" s="9">
        <v>4046931005031</v>
      </c>
      <c r="I24" s="10">
        <v>0.199</v>
      </c>
      <c r="N24" s="56"/>
    </row>
    <row r="25" spans="1:14" ht="15">
      <c r="A25" s="3" t="s">
        <v>25</v>
      </c>
      <c r="B25" s="3" t="s">
        <v>164</v>
      </c>
      <c r="C25" s="6" t="s">
        <v>46</v>
      </c>
      <c r="D25" s="11" t="s">
        <v>114</v>
      </c>
      <c r="E25" s="20" t="s">
        <v>4</v>
      </c>
      <c r="F25" s="57">
        <v>22.642</v>
      </c>
      <c r="G25" s="1">
        <f>F25*((100-$G$2)/100)</f>
        <v>22.642</v>
      </c>
      <c r="H25" s="9">
        <v>4046931030996</v>
      </c>
      <c r="I25" s="10">
        <v>0.413</v>
      </c>
      <c r="J25" s="23" t="s">
        <v>63</v>
      </c>
      <c r="N25" s="56"/>
    </row>
    <row r="26" spans="1:14" ht="15">
      <c r="A26" s="3" t="s">
        <v>26</v>
      </c>
      <c r="B26" s="3" t="s">
        <v>165</v>
      </c>
      <c r="C26" s="6" t="s">
        <v>47</v>
      </c>
      <c r="D26" s="11" t="s">
        <v>115</v>
      </c>
      <c r="E26" s="20" t="s">
        <v>4</v>
      </c>
      <c r="F26" s="57">
        <v>32.728</v>
      </c>
      <c r="G26" s="1">
        <f>F26*((100-$G$2)/100)</f>
        <v>32.728</v>
      </c>
      <c r="H26" s="9">
        <v>4046931031245</v>
      </c>
      <c r="I26" s="10">
        <v>0.451</v>
      </c>
      <c r="J26" s="23" t="s">
        <v>63</v>
      </c>
      <c r="N26" s="56"/>
    </row>
    <row r="27" spans="1:14" s="16" customFormat="1" ht="13.5" customHeight="1">
      <c r="A27" s="3"/>
      <c r="B27" s="3"/>
      <c r="C27" s="30" t="s">
        <v>39</v>
      </c>
      <c r="D27" s="5"/>
      <c r="E27" s="20"/>
      <c r="F27" s="44"/>
      <c r="G27" s="1"/>
      <c r="H27" s="9"/>
      <c r="I27" s="10"/>
      <c r="K27" s="11"/>
      <c r="L27" s="11"/>
      <c r="M27" s="11"/>
      <c r="N27" s="56"/>
    </row>
    <row r="28" spans="1:14" ht="15">
      <c r="A28" s="3" t="s">
        <v>27</v>
      </c>
      <c r="B28" s="3" t="s">
        <v>166</v>
      </c>
      <c r="C28" s="6" t="s">
        <v>201</v>
      </c>
      <c r="D28" s="6"/>
      <c r="E28" s="20" t="s">
        <v>4</v>
      </c>
      <c r="F28" s="57">
        <v>0.49</v>
      </c>
      <c r="G28" s="1">
        <f>F28*((100-$G$2)/100)</f>
        <v>0.49</v>
      </c>
      <c r="H28" s="9">
        <v>4046931200948</v>
      </c>
      <c r="I28" s="10">
        <v>0.007</v>
      </c>
      <c r="J28" s="23" t="s">
        <v>63</v>
      </c>
      <c r="N28" s="56"/>
    </row>
    <row r="29" spans="1:14" ht="15">
      <c r="A29" s="3" t="s">
        <v>32</v>
      </c>
      <c r="B29" s="3" t="s">
        <v>167</v>
      </c>
      <c r="C29" s="6" t="s">
        <v>14</v>
      </c>
      <c r="D29" s="6"/>
      <c r="E29" s="20" t="s">
        <v>4</v>
      </c>
      <c r="F29" s="57">
        <v>0.442</v>
      </c>
      <c r="G29" s="1">
        <f>F29*((100-$G$2)/100)</f>
        <v>0.442</v>
      </c>
      <c r="H29" s="9">
        <v>4046931335183</v>
      </c>
      <c r="I29" s="10">
        <v>0.009</v>
      </c>
      <c r="J29" s="23" t="s">
        <v>63</v>
      </c>
      <c r="N29" s="56"/>
    </row>
    <row r="30" spans="1:14" ht="15">
      <c r="A30" s="3" t="s">
        <v>34</v>
      </c>
      <c r="B30" s="3" t="s">
        <v>168</v>
      </c>
      <c r="C30" s="6" t="s">
        <v>15</v>
      </c>
      <c r="D30" s="6"/>
      <c r="E30" s="20" t="s">
        <v>4</v>
      </c>
      <c r="F30" s="57">
        <v>1.601</v>
      </c>
      <c r="G30" s="1">
        <f>F30*((100-$G$2)/100)</f>
        <v>1.601</v>
      </c>
      <c r="H30" s="9">
        <v>4025221015141</v>
      </c>
      <c r="I30" s="10">
        <v>0.004</v>
      </c>
      <c r="N30" s="56"/>
    </row>
    <row r="31" spans="1:14" ht="15">
      <c r="A31" s="4" t="s">
        <v>130</v>
      </c>
      <c r="B31" s="3" t="s">
        <v>169</v>
      </c>
      <c r="C31" s="6" t="s">
        <v>13</v>
      </c>
      <c r="D31" s="6"/>
      <c r="E31" s="20" t="s">
        <v>4</v>
      </c>
      <c r="F31" s="57">
        <v>0.536</v>
      </c>
      <c r="G31" s="1">
        <f>F31*((100-$G$2)/100)</f>
        <v>0.536</v>
      </c>
      <c r="H31" s="9">
        <v>4046931200658</v>
      </c>
      <c r="I31" s="10">
        <v>0.001</v>
      </c>
      <c r="J31" s="23" t="s">
        <v>63</v>
      </c>
      <c r="N31" s="56"/>
    </row>
    <row r="32" spans="1:14" ht="15">
      <c r="A32" s="4" t="s">
        <v>202</v>
      </c>
      <c r="B32" s="3">
        <v>1000375</v>
      </c>
      <c r="C32" s="6" t="s">
        <v>203</v>
      </c>
      <c r="D32" s="6"/>
      <c r="E32" s="20" t="s">
        <v>4</v>
      </c>
      <c r="F32" s="57">
        <v>0.571</v>
      </c>
      <c r="G32" s="1">
        <f>F32*((100-$G$2)/100)</f>
        <v>0.571</v>
      </c>
      <c r="J32" s="23"/>
      <c r="N32" s="56"/>
    </row>
    <row r="33" spans="1:14" s="16" customFormat="1" ht="13.5" customHeight="1">
      <c r="A33" s="3"/>
      <c r="B33" s="3"/>
      <c r="C33" s="30" t="s">
        <v>40</v>
      </c>
      <c r="D33" s="5"/>
      <c r="E33" s="20"/>
      <c r="F33" s="44"/>
      <c r="G33" s="1"/>
      <c r="H33" s="9"/>
      <c r="I33" s="10"/>
      <c r="K33" s="11"/>
      <c r="L33" s="11"/>
      <c r="M33" s="11"/>
      <c r="N33" s="56"/>
    </row>
    <row r="34" spans="1:14" ht="15">
      <c r="A34" s="4" t="s">
        <v>192</v>
      </c>
      <c r="B34" s="3" t="s">
        <v>191</v>
      </c>
      <c r="C34" s="6" t="s">
        <v>190</v>
      </c>
      <c r="D34" s="11"/>
      <c r="E34" s="20" t="s">
        <v>4</v>
      </c>
      <c r="F34" s="57">
        <v>20.968</v>
      </c>
      <c r="G34" s="1">
        <f>F34*((100-$G$2)/100)</f>
        <v>20.968</v>
      </c>
      <c r="H34" s="9">
        <v>8592847001149</v>
      </c>
      <c r="I34" s="10">
        <v>0.439</v>
      </c>
      <c r="J34" s="23"/>
      <c r="N34" s="56"/>
    </row>
    <row r="35" spans="1:14" ht="15">
      <c r="A35" s="4" t="s">
        <v>36</v>
      </c>
      <c r="B35" s="3" t="s">
        <v>170</v>
      </c>
      <c r="C35" s="6" t="s">
        <v>60</v>
      </c>
      <c r="D35" s="11" t="s">
        <v>93</v>
      </c>
      <c r="E35" s="20" t="s">
        <v>4</v>
      </c>
      <c r="F35" s="57">
        <v>13.401</v>
      </c>
      <c r="G35" s="1">
        <f>F35*((100-$G$2)/100)</f>
        <v>13.401</v>
      </c>
      <c r="H35" s="9">
        <v>8592847001125</v>
      </c>
      <c r="I35" s="10">
        <v>0.435</v>
      </c>
      <c r="J35" s="23" t="s">
        <v>63</v>
      </c>
      <c r="N35" s="56"/>
    </row>
    <row r="36" spans="1:14" ht="15">
      <c r="A36" s="4" t="s">
        <v>193</v>
      </c>
      <c r="B36" s="3" t="s">
        <v>194</v>
      </c>
      <c r="C36" s="6" t="s">
        <v>195</v>
      </c>
      <c r="D36" s="11"/>
      <c r="E36" s="20" t="s">
        <v>4</v>
      </c>
      <c r="F36" s="57">
        <v>35.527</v>
      </c>
      <c r="G36" s="1">
        <f>F36*((100-$G$2)/100)</f>
        <v>35.527</v>
      </c>
      <c r="H36" s="9">
        <v>8592847001200</v>
      </c>
      <c r="I36" s="10">
        <v>0.607</v>
      </c>
      <c r="J36" s="23"/>
      <c r="N36" s="56"/>
    </row>
    <row r="37" spans="1:14" ht="15">
      <c r="A37" s="4" t="s">
        <v>59</v>
      </c>
      <c r="B37" s="3" t="s">
        <v>171</v>
      </c>
      <c r="C37" s="6" t="s">
        <v>61</v>
      </c>
      <c r="D37" s="11" t="s">
        <v>94</v>
      </c>
      <c r="E37" s="20" t="s">
        <v>4</v>
      </c>
      <c r="F37" s="57">
        <v>45.306</v>
      </c>
      <c r="G37" s="1">
        <f>F37*((100-$G$2)/100)</f>
        <v>45.306</v>
      </c>
      <c r="H37" s="9">
        <v>8592847001132</v>
      </c>
      <c r="I37" s="10">
        <v>1.017</v>
      </c>
      <c r="J37" s="23" t="s">
        <v>63</v>
      </c>
      <c r="N37" s="56"/>
    </row>
    <row r="38" spans="1:14" ht="15">
      <c r="A38" s="4" t="s">
        <v>37</v>
      </c>
      <c r="B38" s="3" t="s">
        <v>172</v>
      </c>
      <c r="C38" s="6" t="s">
        <v>196</v>
      </c>
      <c r="D38" s="6"/>
      <c r="E38" s="20" t="s">
        <v>4</v>
      </c>
      <c r="F38" s="57">
        <v>0.501</v>
      </c>
      <c r="G38" s="1">
        <f>F38*((100-$G$2)/100)</f>
        <v>0.501</v>
      </c>
      <c r="H38" s="9">
        <v>9006604002854</v>
      </c>
      <c r="I38" s="10">
        <v>0.004</v>
      </c>
      <c r="J38" s="23" t="s">
        <v>63</v>
      </c>
      <c r="N38" s="56"/>
    </row>
    <row r="39" spans="1:14" ht="15">
      <c r="A39" s="4" t="s">
        <v>62</v>
      </c>
      <c r="B39" s="3" t="s">
        <v>173</v>
      </c>
      <c r="C39" s="6" t="s">
        <v>197</v>
      </c>
      <c r="D39" s="6"/>
      <c r="E39" s="20" t="s">
        <v>4</v>
      </c>
      <c r="F39" s="57">
        <v>1.835</v>
      </c>
      <c r="G39" s="1">
        <f>F39*((100-$G$2)/100)</f>
        <v>1.835</v>
      </c>
      <c r="H39" s="9">
        <v>8592847001101</v>
      </c>
      <c r="I39" s="10">
        <v>0.008</v>
      </c>
      <c r="J39" s="23" t="s">
        <v>63</v>
      </c>
      <c r="N39" s="56"/>
    </row>
    <row r="40" spans="1:14" ht="15">
      <c r="A40" s="4" t="s">
        <v>198</v>
      </c>
      <c r="B40" s="3" t="s">
        <v>199</v>
      </c>
      <c r="C40" s="6" t="s">
        <v>200</v>
      </c>
      <c r="D40" s="6"/>
      <c r="E40" s="20" t="s">
        <v>4</v>
      </c>
      <c r="F40" s="57">
        <v>0.252</v>
      </c>
      <c r="G40" s="1">
        <f>F40*((100-$G$2)/100)</f>
        <v>0.252</v>
      </c>
      <c r="H40" s="9">
        <v>9006604002632</v>
      </c>
      <c r="I40" s="10">
        <v>0.07</v>
      </c>
      <c r="J40" s="23"/>
      <c r="N40" s="56"/>
    </row>
    <row r="41" spans="2:14" ht="15">
      <c r="B41" s="3"/>
      <c r="E41" s="20"/>
      <c r="F41" s="45"/>
      <c r="G41" s="1"/>
      <c r="N41" s="56"/>
    </row>
    <row r="42" spans="2:14" ht="15">
      <c r="B42" s="3"/>
      <c r="C42" s="30" t="s">
        <v>123</v>
      </c>
      <c r="D42" s="5"/>
      <c r="E42" s="20"/>
      <c r="F42" s="45"/>
      <c r="G42" s="1"/>
      <c r="N42" s="56"/>
    </row>
    <row r="43" spans="1:14" ht="15">
      <c r="A43" s="24" t="s">
        <v>137</v>
      </c>
      <c r="B43" s="3" t="s">
        <v>174</v>
      </c>
      <c r="C43" s="6" t="s">
        <v>83</v>
      </c>
      <c r="D43" s="11" t="s">
        <v>101</v>
      </c>
      <c r="E43" s="20" t="s">
        <v>4</v>
      </c>
      <c r="F43" s="45">
        <v>5.444</v>
      </c>
      <c r="G43" s="1">
        <f>F43*((100-$G$2)/100)</f>
        <v>5.444</v>
      </c>
      <c r="H43" s="9">
        <v>4046931010721</v>
      </c>
      <c r="I43" s="10">
        <v>0.063</v>
      </c>
      <c r="N43" s="56"/>
    </row>
    <row r="44" spans="1:14" ht="15">
      <c r="A44" s="24" t="s">
        <v>68</v>
      </c>
      <c r="B44" s="3" t="s">
        <v>175</v>
      </c>
      <c r="C44" s="6" t="s">
        <v>84</v>
      </c>
      <c r="D44" s="11" t="s">
        <v>102</v>
      </c>
      <c r="E44" s="20" t="s">
        <v>4</v>
      </c>
      <c r="F44" s="45">
        <v>23.147</v>
      </c>
      <c r="G44" s="1">
        <f>F44*((100-$G$2)/100)</f>
        <v>23.147</v>
      </c>
      <c r="H44" s="9">
        <v>4046931010844</v>
      </c>
      <c r="I44" s="10">
        <v>0.311</v>
      </c>
      <c r="J44" s="23" t="s">
        <v>63</v>
      </c>
      <c r="N44" s="56"/>
    </row>
    <row r="45" spans="1:14" ht="15">
      <c r="A45" s="24" t="s">
        <v>126</v>
      </c>
      <c r="B45" s="3" t="s">
        <v>176</v>
      </c>
      <c r="C45" s="25" t="s">
        <v>89</v>
      </c>
      <c r="D45" s="28" t="s">
        <v>105</v>
      </c>
      <c r="E45" s="20" t="s">
        <v>4</v>
      </c>
      <c r="F45" s="45">
        <v>11.8</v>
      </c>
      <c r="G45" s="1">
        <f>F45*((100-$G$2)/100)</f>
        <v>11.8</v>
      </c>
      <c r="H45" s="9">
        <v>4046931036974</v>
      </c>
      <c r="I45" s="10">
        <v>0.134</v>
      </c>
      <c r="N45" s="56"/>
    </row>
    <row r="46" spans="1:14" ht="15">
      <c r="A46" s="24" t="s">
        <v>127</v>
      </c>
      <c r="B46" s="3" t="s">
        <v>177</v>
      </c>
      <c r="C46" s="25" t="s">
        <v>124</v>
      </c>
      <c r="D46" s="28" t="s">
        <v>125</v>
      </c>
      <c r="E46" s="20" t="s">
        <v>4</v>
      </c>
      <c r="F46" s="45">
        <v>44.327</v>
      </c>
      <c r="G46" s="1">
        <f>F46*((100-$G$2)/100)</f>
        <v>44.327</v>
      </c>
      <c r="H46" s="9">
        <v>4046931036943</v>
      </c>
      <c r="I46" s="10">
        <v>0.7</v>
      </c>
      <c r="N46" s="56"/>
    </row>
    <row r="47" spans="1:14" ht="15">
      <c r="A47" s="24" t="s">
        <v>70</v>
      </c>
      <c r="B47" s="3" t="s">
        <v>178</v>
      </c>
      <c r="C47" s="25" t="s">
        <v>87</v>
      </c>
      <c r="D47" s="11" t="s">
        <v>103</v>
      </c>
      <c r="E47" s="20" t="s">
        <v>4</v>
      </c>
      <c r="F47" s="45">
        <v>60.464</v>
      </c>
      <c r="G47" s="1">
        <f>F47*((100-$G$2)/100)</f>
        <v>60.464</v>
      </c>
      <c r="H47" s="9">
        <v>4046931037094</v>
      </c>
      <c r="I47" s="10">
        <v>0.703</v>
      </c>
      <c r="J47" s="23" t="s">
        <v>63</v>
      </c>
      <c r="N47" s="56"/>
    </row>
    <row r="48" spans="1:14" ht="15">
      <c r="A48" s="24" t="s">
        <v>69</v>
      </c>
      <c r="B48" s="3" t="s">
        <v>179</v>
      </c>
      <c r="C48" s="25" t="s">
        <v>88</v>
      </c>
      <c r="D48" s="11" t="s">
        <v>104</v>
      </c>
      <c r="E48" s="20" t="s">
        <v>4</v>
      </c>
      <c r="F48" s="45">
        <v>75.592</v>
      </c>
      <c r="G48" s="1">
        <f>F48*((100-$G$2)/100)</f>
        <v>75.592</v>
      </c>
      <c r="H48" s="9">
        <v>4025221014052</v>
      </c>
      <c r="I48" s="10">
        <v>0.701</v>
      </c>
      <c r="J48" s="23" t="s">
        <v>63</v>
      </c>
      <c r="N48" s="56"/>
    </row>
    <row r="49" spans="2:14" ht="15">
      <c r="B49" s="3"/>
      <c r="E49" s="20"/>
      <c r="F49" s="45"/>
      <c r="G49" s="1"/>
      <c r="N49" s="56"/>
    </row>
    <row r="50" spans="2:14" ht="15">
      <c r="B50" s="3"/>
      <c r="C50" s="30" t="s">
        <v>91</v>
      </c>
      <c r="D50" s="5"/>
      <c r="E50" s="20"/>
      <c r="F50" s="45"/>
      <c r="G50" s="1"/>
      <c r="N50" s="56"/>
    </row>
    <row r="51" spans="1:14" ht="15">
      <c r="A51" s="24" t="s">
        <v>131</v>
      </c>
      <c r="B51" s="3" t="s">
        <v>180</v>
      </c>
      <c r="C51" s="25" t="s">
        <v>85</v>
      </c>
      <c r="D51" s="11" t="s">
        <v>116</v>
      </c>
      <c r="E51" s="20" t="s">
        <v>4</v>
      </c>
      <c r="F51" s="45">
        <v>5.245</v>
      </c>
      <c r="G51" s="1">
        <f>F51*((100-$G$2)/100)</f>
        <v>5.245</v>
      </c>
      <c r="H51" s="38" t="s">
        <v>139</v>
      </c>
      <c r="I51" s="10">
        <v>0.07</v>
      </c>
      <c r="N51" s="56"/>
    </row>
    <row r="52" spans="1:14" ht="15">
      <c r="A52" s="24" t="s">
        <v>132</v>
      </c>
      <c r="B52" s="3" t="s">
        <v>181</v>
      </c>
      <c r="C52" s="25" t="s">
        <v>86</v>
      </c>
      <c r="D52" s="11" t="s">
        <v>117</v>
      </c>
      <c r="E52" s="20" t="s">
        <v>4</v>
      </c>
      <c r="F52" s="45">
        <v>21.634</v>
      </c>
      <c r="G52" s="1">
        <f>F52*((100-$G$2)/100)</f>
        <v>21.634</v>
      </c>
      <c r="H52" s="9">
        <v>4046931015849</v>
      </c>
      <c r="I52" s="10">
        <v>0.299</v>
      </c>
      <c r="N52" s="56"/>
    </row>
    <row r="53" spans="1:14" ht="15">
      <c r="A53" s="24" t="s">
        <v>133</v>
      </c>
      <c r="B53" s="3"/>
      <c r="C53" s="25" t="s">
        <v>90</v>
      </c>
      <c r="D53" s="11" t="s">
        <v>118</v>
      </c>
      <c r="E53" s="20" t="s">
        <v>4</v>
      </c>
      <c r="F53" s="45"/>
      <c r="G53" s="1">
        <f>F53*((100-$G$2)/100)</f>
        <v>0</v>
      </c>
      <c r="H53" s="9">
        <v>4046931037124</v>
      </c>
      <c r="I53" s="10">
        <v>0.133</v>
      </c>
      <c r="N53" s="56"/>
    </row>
    <row r="54" spans="1:14" ht="15">
      <c r="A54" s="24" t="s">
        <v>134</v>
      </c>
      <c r="B54" s="3" t="s">
        <v>182</v>
      </c>
      <c r="C54" s="25" t="s">
        <v>135</v>
      </c>
      <c r="D54" s="11" t="s">
        <v>136</v>
      </c>
      <c r="E54" s="20" t="s">
        <v>4</v>
      </c>
      <c r="F54" s="45">
        <v>68.986</v>
      </c>
      <c r="G54" s="1">
        <f>F54*((100-$G$2)/100)</f>
        <v>68.986</v>
      </c>
      <c r="H54" s="9">
        <v>4046931037391</v>
      </c>
      <c r="I54" s="10">
        <v>0.703</v>
      </c>
      <c r="N54" s="56"/>
    </row>
    <row r="55" spans="1:14" ht="15">
      <c r="A55" s="24" t="s">
        <v>128</v>
      </c>
      <c r="B55" s="3" t="s">
        <v>183</v>
      </c>
      <c r="C55" s="25" t="s">
        <v>92</v>
      </c>
      <c r="E55" s="20" t="s">
        <v>4</v>
      </c>
      <c r="F55" s="45">
        <v>70.55</v>
      </c>
      <c r="G55" s="1">
        <f>F55*((100-$G$2)/100)</f>
        <v>70.55</v>
      </c>
      <c r="H55" s="38" t="s">
        <v>140</v>
      </c>
      <c r="I55" s="10">
        <v>0.658</v>
      </c>
      <c r="N55" s="56"/>
    </row>
    <row r="56" spans="2:14" ht="15">
      <c r="B56" s="3"/>
      <c r="E56" s="20"/>
      <c r="F56" s="45"/>
      <c r="G56" s="1"/>
      <c r="N56" s="56"/>
    </row>
    <row r="57" spans="2:14" ht="15">
      <c r="B57" s="3"/>
      <c r="C57" s="30" t="s">
        <v>71</v>
      </c>
      <c r="D57" s="5"/>
      <c r="E57" s="20"/>
      <c r="F57" s="45"/>
      <c r="G57" s="1"/>
      <c r="N57" s="56"/>
    </row>
    <row r="58" spans="1:14" ht="15">
      <c r="A58" s="24" t="s">
        <v>73</v>
      </c>
      <c r="B58" s="3" t="s">
        <v>184</v>
      </c>
      <c r="C58" s="25" t="s">
        <v>74</v>
      </c>
      <c r="E58" s="20" t="s">
        <v>4</v>
      </c>
      <c r="F58" s="45"/>
      <c r="G58" s="1">
        <f>F58*((100-$G$2)/100)</f>
        <v>0</v>
      </c>
      <c r="H58" s="38" t="s">
        <v>141</v>
      </c>
      <c r="I58" s="10">
        <v>0.041</v>
      </c>
      <c r="N58" s="56"/>
    </row>
    <row r="59" spans="1:14" ht="15">
      <c r="A59" s="24" t="s">
        <v>72</v>
      </c>
      <c r="B59" s="3" t="s">
        <v>185</v>
      </c>
      <c r="C59" s="25" t="s">
        <v>75</v>
      </c>
      <c r="E59" s="20" t="s">
        <v>4</v>
      </c>
      <c r="F59" s="45"/>
      <c r="G59" s="1">
        <f>F59*((100-$G$2)/100)</f>
        <v>0</v>
      </c>
      <c r="H59" s="38" t="s">
        <v>142</v>
      </c>
      <c r="I59" s="10">
        <v>0.066</v>
      </c>
      <c r="N59" s="56"/>
    </row>
    <row r="60" spans="1:14" ht="15">
      <c r="A60" s="24" t="s">
        <v>76</v>
      </c>
      <c r="B60" s="3" t="s">
        <v>186</v>
      </c>
      <c r="C60" s="25" t="s">
        <v>82</v>
      </c>
      <c r="E60" s="20" t="s">
        <v>4</v>
      </c>
      <c r="F60" s="45"/>
      <c r="G60" s="1">
        <f>F60*((100-$G$2)/100)</f>
        <v>0</v>
      </c>
      <c r="H60" s="38" t="s">
        <v>143</v>
      </c>
      <c r="I60" s="10">
        <v>0.093</v>
      </c>
      <c r="N60" s="56"/>
    </row>
    <row r="61" spans="1:14" ht="15">
      <c r="A61" s="24" t="s">
        <v>77</v>
      </c>
      <c r="B61" s="3" t="s">
        <v>187</v>
      </c>
      <c r="C61" s="25" t="s">
        <v>78</v>
      </c>
      <c r="E61" s="20" t="s">
        <v>4</v>
      </c>
      <c r="F61" s="45">
        <v>15.141</v>
      </c>
      <c r="G61" s="1">
        <f>F61*((100-$G$2)/100)</f>
        <v>15.141</v>
      </c>
      <c r="H61" s="38" t="s">
        <v>144</v>
      </c>
      <c r="I61" s="10">
        <v>0.01</v>
      </c>
      <c r="N61" s="56"/>
    </row>
    <row r="62" spans="1:14" ht="15">
      <c r="A62" s="24" t="s">
        <v>79</v>
      </c>
      <c r="B62" s="3" t="s">
        <v>188</v>
      </c>
      <c r="C62" s="25" t="s">
        <v>119</v>
      </c>
      <c r="E62" s="20" t="s">
        <v>4</v>
      </c>
      <c r="F62" s="45"/>
      <c r="G62" s="1">
        <f>F62*((100-$G$2)/100)</f>
        <v>0</v>
      </c>
      <c r="H62" s="38" t="s">
        <v>145</v>
      </c>
      <c r="I62" s="10">
        <v>0.01</v>
      </c>
      <c r="N62" s="56"/>
    </row>
    <row r="63" spans="1:14" ht="15">
      <c r="A63" s="24" t="s">
        <v>80</v>
      </c>
      <c r="B63" s="3" t="s">
        <v>189</v>
      </c>
      <c r="C63" s="25" t="s">
        <v>120</v>
      </c>
      <c r="E63" s="20" t="s">
        <v>4</v>
      </c>
      <c r="F63" s="45"/>
      <c r="G63" s="1">
        <f>F63*((100-$G$2)/100)</f>
        <v>0</v>
      </c>
      <c r="H63" s="38" t="s">
        <v>146</v>
      </c>
      <c r="I63" s="10">
        <v>0.012</v>
      </c>
      <c r="N63" s="56"/>
    </row>
    <row r="64" spans="1:14" ht="15">
      <c r="A64" s="24" t="s">
        <v>81</v>
      </c>
      <c r="B64" s="3"/>
      <c r="C64" s="25" t="s">
        <v>121</v>
      </c>
      <c r="E64" s="20" t="s">
        <v>4</v>
      </c>
      <c r="F64" s="45"/>
      <c r="G64" s="1">
        <f>F64*((100-$G$2)/100)</f>
        <v>0</v>
      </c>
      <c r="I64" s="10">
        <v>0.015</v>
      </c>
      <c r="N64" s="56"/>
    </row>
    <row r="66" spans="1:9" ht="12.75">
      <c r="A66" s="11"/>
      <c r="B66" s="11"/>
      <c r="C66" s="28"/>
      <c r="D66" s="11"/>
      <c r="E66" s="28"/>
      <c r="F66" s="46"/>
      <c r="G66" s="31"/>
      <c r="H66" s="32"/>
      <c r="I66" s="28"/>
    </row>
  </sheetData>
  <sheetProtection password="CAE7" sheet="1"/>
  <mergeCells count="5">
    <mergeCell ref="G3:G4"/>
    <mergeCell ref="C3:C4"/>
    <mergeCell ref="D3:D4"/>
    <mergeCell ref="A3:A4"/>
    <mergeCell ref="B3:B4"/>
  </mergeCells>
  <printOptions/>
  <pageMargins left="0.1968503937007874" right="0.15748031496062992" top="0.3937007874015748" bottom="0.5118110236220472" header="0.2362204724409449" footer="0.15748031496062992"/>
  <pageSetup horizontalDpi="300" verticalDpi="300" orientation="landscape" paperSize="9" r:id="rId3"/>
  <headerFooter alignWithMargins="0">
    <oddHeader>&amp;C&amp;F&amp;R&amp;P / &amp;N</oddHeader>
    <oddFooter>&amp;C&amp;"Arial CE,Tučné"ElektroSystem SK s.r.o., &amp;"Arial CE,Obyčejné"zastúpenie ElektroSystem Zlín s.r.o.,
MT:0903-292 678, www: elektrosystem.sk, e-mail: odbyt@elektrosystem.sk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Elektrosystem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Vladimír Pristach</cp:lastModifiedBy>
  <cp:lastPrinted>2021-08-20T08:07:10Z</cp:lastPrinted>
  <dcterms:created xsi:type="dcterms:W3CDTF">2002-06-26T06:05:58Z</dcterms:created>
  <dcterms:modified xsi:type="dcterms:W3CDTF">2024-03-01T09:52:20Z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-103990591</vt:i4>
  </property>
  <property fmtid="{D5CDD505-2E9C-101B-9397-08002B2CF9AE}" pid="3" name="_EmailSubject">
    <vt:lpwstr>doplnenie EAN...</vt:lpwstr>
  </property>
  <property fmtid="{D5CDD505-2E9C-101B-9397-08002B2CF9AE}" pid="4" name="_AuthorEmail">
    <vt:lpwstr>hrdinap@elektrosystem.cz</vt:lpwstr>
  </property>
  <property fmtid="{D5CDD505-2E9C-101B-9397-08002B2CF9AE}" pid="5" name="_AuthorEmailDisplayName">
    <vt:lpwstr>Hrdina Pavel</vt:lpwstr>
  </property>
  <property fmtid="{D5CDD505-2E9C-101B-9397-08002B2CF9AE}" pid="6" name="_ReviewingToolsShownOnce">
    <vt:lpwstr/>
  </property>
</Properties>
</file>